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27375" windowHeight="10845"/>
  </bookViews>
  <sheets>
    <sheet name="312-31" sheetId="3" r:id="rId1"/>
  </sheets>
  <definedNames>
    <definedName name="_Regression_Int" localSheetId="0" hidden="1">1</definedName>
    <definedName name="_xlnm.Print_Area" localSheetId="0">'312-31'!$A$1:$E$43</definedName>
    <definedName name="Imprimir_área_IM" localSheetId="0">'312-31'!$A$1:$E$40</definedName>
  </definedNames>
  <calcPr calcId="152511"/>
</workbook>
</file>

<file path=xl/calcChain.xml><?xml version="1.0" encoding="utf-8"?>
<calcChain xmlns="http://schemas.openxmlformats.org/spreadsheetml/2006/main">
  <c r="C6" i="3" l="1"/>
  <c r="D38" i="3"/>
  <c r="E38" i="3"/>
  <c r="D35" i="3"/>
  <c r="E35" i="3"/>
  <c r="C38" i="3"/>
  <c r="C35" i="3"/>
  <c r="D32" i="3"/>
  <c r="E32" i="3"/>
  <c r="C32" i="3"/>
  <c r="C17" i="3"/>
  <c r="D14" i="3"/>
  <c r="E14" i="3"/>
  <c r="C14" i="3"/>
  <c r="C11" i="3"/>
  <c r="D11" i="3"/>
  <c r="E11" i="3"/>
  <c r="D8" i="3"/>
  <c r="E8" i="3"/>
  <c r="C8" i="3"/>
  <c r="B9" i="3"/>
  <c r="B10" i="3"/>
  <c r="B12" i="3"/>
  <c r="B13" i="3"/>
  <c r="B15" i="3"/>
  <c r="B16" i="3"/>
  <c r="B18" i="3"/>
  <c r="B19" i="3"/>
  <c r="B21" i="3"/>
  <c r="B22" i="3"/>
  <c r="B24" i="3"/>
  <c r="B25" i="3"/>
  <c r="B27" i="3"/>
  <c r="B28" i="3"/>
  <c r="B30" i="3"/>
  <c r="B31" i="3"/>
  <c r="B33" i="3"/>
  <c r="B34" i="3"/>
  <c r="B36" i="3"/>
  <c r="B37" i="3"/>
  <c r="B39" i="3"/>
  <c r="B40" i="3"/>
  <c r="B38" i="3" l="1"/>
  <c r="B8" i="3"/>
  <c r="B14" i="3"/>
  <c r="B35" i="3"/>
  <c r="B11" i="3"/>
  <c r="B32" i="3"/>
  <c r="B6" i="3"/>
  <c r="E7" i="3" l="1"/>
  <c r="D7" i="3"/>
  <c r="C7" i="3"/>
  <c r="D6" i="3"/>
  <c r="E6" i="3"/>
  <c r="B7" i="3"/>
  <c r="E29" i="3" l="1"/>
  <c r="D29" i="3"/>
  <c r="C29" i="3"/>
  <c r="E26" i="3"/>
  <c r="D26" i="3"/>
  <c r="C26" i="3"/>
  <c r="E23" i="3"/>
  <c r="D23" i="3"/>
  <c r="C23" i="3"/>
  <c r="E20" i="3"/>
  <c r="D20" i="3"/>
  <c r="C20" i="3"/>
  <c r="C5" i="3" s="1"/>
  <c r="E17" i="3"/>
  <c r="D17" i="3"/>
  <c r="B23" i="3" l="1"/>
  <c r="B29" i="3"/>
  <c r="B26" i="3"/>
  <c r="E5" i="3"/>
  <c r="B20" i="3"/>
  <c r="B17" i="3"/>
  <c r="D5" i="3"/>
  <c r="B5" i="3" l="1"/>
</calcChain>
</file>

<file path=xl/sharedStrings.xml><?xml version="1.0" encoding="utf-8"?>
<sst xmlns="http://schemas.openxmlformats.org/spreadsheetml/2006/main" count="52" uniqueCount="26">
  <si>
    <t>Total</t>
  </si>
  <si>
    <t>Propiedad del productor</t>
  </si>
  <si>
    <t>Alquilada</t>
  </si>
  <si>
    <t>Cedida</t>
  </si>
  <si>
    <t>Tenencia de la tierra</t>
  </si>
  <si>
    <t>Provincia, comarca indígena 
y tipo de finca</t>
  </si>
  <si>
    <t>NOTA: Las fincas grandes incluyen los productores grandes, empresas y organizaciones comunales.</t>
  </si>
  <si>
    <t xml:space="preserve">      Fincas pequeñas       </t>
  </si>
  <si>
    <t xml:space="preserve">      Fincas grandes       </t>
  </si>
  <si>
    <t xml:space="preserve">Bocas del Toro       </t>
  </si>
  <si>
    <t xml:space="preserve">Los Santos       </t>
  </si>
  <si>
    <t xml:space="preserve">Panamá Oeste       </t>
  </si>
  <si>
    <t xml:space="preserve">Comarca Ngäbe Buglé       </t>
  </si>
  <si>
    <t>Coclé</t>
  </si>
  <si>
    <t>Colón</t>
  </si>
  <si>
    <t>Chiriquí</t>
  </si>
  <si>
    <t>Darién</t>
  </si>
  <si>
    <t>Herrera</t>
  </si>
  <si>
    <t>Panamá</t>
  </si>
  <si>
    <t>Veraguas</t>
  </si>
  <si>
    <t>0    Cuando la cantidad es menor a la mitad de la unidad o fracción decimal adoptada, para la expresión del dato.</t>
  </si>
  <si>
    <t xml:space="preserve">Superficie utilizada en el cultivo de maíz (en hectáreas) </t>
  </si>
  <si>
    <t>-     Cantidad nula o cero.</t>
  </si>
  <si>
    <t>-</t>
  </si>
  <si>
    <t>TOTAL</t>
  </si>
  <si>
    <t>Cuadro 31. SUPERFICIE UTILIZADA EN EL CULTIVO DE MAÍZ EN LA REPÚBLICA, POR TENENCIA DE LA TIERRA, SEGÚN PROVINCIA, COMARCA INDÍGENA Y TIPO DE FINCA: AÑO AGRÍCOLA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</si>
</sst>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 applyProtection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3" fontId="1" fillId="2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 applyProtection="1">
      <alignment horizontal="right" vertical="center"/>
    </xf>
    <xf numFmtId="3" fontId="6" fillId="3" borderId="5" xfId="0" applyNumberFormat="1" applyFont="1" applyFill="1" applyBorder="1" applyAlignment="1">
      <alignment horizontal="centerContinuous" vertical="center" wrapText="1"/>
    </xf>
    <xf numFmtId="0" fontId="1" fillId="0" borderId="6" xfId="0" applyFont="1" applyBorder="1" applyAlignment="1" applyProtection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F46"/>
  <sheetViews>
    <sheetView showGridLines="0" tabSelected="1" zoomScaleNormal="100" workbookViewId="0">
      <selection activeCell="A2" sqref="A2:A4"/>
    </sheetView>
  </sheetViews>
  <sheetFormatPr baseColWidth="10" defaultColWidth="9.77734375" defaultRowHeight="15" customHeight="1" x14ac:dyDescent="0.2"/>
  <cols>
    <col min="1" max="1" width="25.33203125" style="6" customWidth="1"/>
    <col min="2" max="5" width="15.21875" style="6" customWidth="1"/>
    <col min="6" max="6" width="9.77734375" style="5"/>
    <col min="7" max="16384" width="9.77734375" style="6"/>
  </cols>
  <sheetData>
    <row r="1" spans="1:6" ht="60" customHeight="1" x14ac:dyDescent="0.2">
      <c r="A1" s="38" t="s">
        <v>25</v>
      </c>
      <c r="B1" s="38"/>
      <c r="C1" s="38"/>
      <c r="D1" s="38"/>
      <c r="E1" s="38"/>
    </row>
    <row r="2" spans="1:6" ht="24.95" customHeight="1" x14ac:dyDescent="0.2">
      <c r="A2" s="39" t="s">
        <v>5</v>
      </c>
      <c r="B2" s="17" t="s">
        <v>21</v>
      </c>
      <c r="C2" s="17"/>
      <c r="D2" s="17"/>
      <c r="E2" s="17"/>
    </row>
    <row r="3" spans="1:6" ht="24.95" customHeight="1" x14ac:dyDescent="0.2">
      <c r="A3" s="39"/>
      <c r="B3" s="39" t="s">
        <v>0</v>
      </c>
      <c r="C3" s="17" t="s">
        <v>4</v>
      </c>
      <c r="D3" s="17"/>
      <c r="E3" s="17"/>
    </row>
    <row r="4" spans="1:6" ht="35.1" customHeight="1" x14ac:dyDescent="0.2">
      <c r="A4" s="39"/>
      <c r="B4" s="39"/>
      <c r="C4" s="17" t="s">
        <v>1</v>
      </c>
      <c r="D4" s="17" t="s">
        <v>2</v>
      </c>
      <c r="E4" s="17" t="s">
        <v>3</v>
      </c>
    </row>
    <row r="5" spans="1:6" s="4" customFormat="1" ht="23.1" customHeight="1" x14ac:dyDescent="0.2">
      <c r="A5" s="34" t="s">
        <v>24</v>
      </c>
      <c r="B5" s="35">
        <f>SUM(B8+B11+B14+B17+B20+B23+B26+B29+B32+B35+B38)</f>
        <v>46390</v>
      </c>
      <c r="C5" s="35">
        <f>SUM(C8+C11+C14+C17+C20+C23+C26+C29+C32+C35+C38)</f>
        <v>21360</v>
      </c>
      <c r="D5" s="35">
        <f t="shared" ref="D5:E5" si="0">SUM(D8+D11+D14+D17+D20+D23+D26+D29+D32+D35+D38)</f>
        <v>20710</v>
      </c>
      <c r="E5" s="36">
        <f t="shared" si="0"/>
        <v>4320</v>
      </c>
      <c r="F5" s="19"/>
    </row>
    <row r="6" spans="1:6" s="4" customFormat="1" ht="18" customHeight="1" x14ac:dyDescent="0.2">
      <c r="A6" s="18" t="s">
        <v>7</v>
      </c>
      <c r="B6" s="20">
        <f>SUM(B9+B12+B15+B18+B21+B24+B27+B30+B33+B36+B39)</f>
        <v>19490</v>
      </c>
      <c r="C6" s="20">
        <f>SUM(C9+C12+C15+C18+C21+C24+C27+C30+C33+C36+C39)</f>
        <v>13180</v>
      </c>
      <c r="D6" s="20">
        <f t="shared" ref="B6:E7" si="1">SUM(D9+D12+D15+D18+D21+D24+D27+D30+D33+D36+D39)</f>
        <v>2170</v>
      </c>
      <c r="E6" s="21">
        <f t="shared" si="1"/>
        <v>4140</v>
      </c>
      <c r="F6" s="19"/>
    </row>
    <row r="7" spans="1:6" s="4" customFormat="1" ht="18" customHeight="1" x14ac:dyDescent="0.2">
      <c r="A7" s="18" t="s">
        <v>8</v>
      </c>
      <c r="B7" s="20">
        <f t="shared" si="1"/>
        <v>26900</v>
      </c>
      <c r="C7" s="20">
        <f t="shared" si="1"/>
        <v>8180</v>
      </c>
      <c r="D7" s="20">
        <f t="shared" si="1"/>
        <v>18540</v>
      </c>
      <c r="E7" s="21">
        <f t="shared" si="1"/>
        <v>180</v>
      </c>
      <c r="F7" s="19"/>
    </row>
    <row r="8" spans="1:6" s="4" customFormat="1" ht="23.1" customHeight="1" x14ac:dyDescent="0.2">
      <c r="A8" s="37" t="s">
        <v>9</v>
      </c>
      <c r="B8" s="22">
        <f>+C8+D8+E8</f>
        <v>320</v>
      </c>
      <c r="C8" s="22">
        <f>SUM(C9:C10)</f>
        <v>280</v>
      </c>
      <c r="D8" s="22">
        <f t="shared" ref="D8:E8" si="2">SUM(D9:D10)</f>
        <v>30</v>
      </c>
      <c r="E8" s="23">
        <f t="shared" si="2"/>
        <v>10</v>
      </c>
      <c r="F8" s="19"/>
    </row>
    <row r="9" spans="1:6" s="4" customFormat="1" ht="18" customHeight="1" x14ac:dyDescent="0.2">
      <c r="A9" s="13" t="s">
        <v>7</v>
      </c>
      <c r="B9" s="24">
        <f t="shared" ref="B9:B40" si="3">+C9+D9+E9</f>
        <v>300</v>
      </c>
      <c r="C9" s="11">
        <v>260</v>
      </c>
      <c r="D9" s="11">
        <v>30</v>
      </c>
      <c r="E9" s="15">
        <v>10</v>
      </c>
      <c r="F9" s="19"/>
    </row>
    <row r="10" spans="1:6" s="4" customFormat="1" ht="18" customHeight="1" x14ac:dyDescent="0.2">
      <c r="A10" s="13" t="s">
        <v>8</v>
      </c>
      <c r="B10" s="24">
        <f t="shared" si="3"/>
        <v>20</v>
      </c>
      <c r="C10" s="11">
        <v>20</v>
      </c>
      <c r="D10" s="12" t="s">
        <v>23</v>
      </c>
      <c r="E10" s="16" t="s">
        <v>23</v>
      </c>
      <c r="F10" s="19"/>
    </row>
    <row r="11" spans="1:6" s="4" customFormat="1" ht="23.1" customHeight="1" x14ac:dyDescent="0.2">
      <c r="A11" s="37" t="s">
        <v>13</v>
      </c>
      <c r="B11" s="22">
        <f t="shared" si="3"/>
        <v>1770</v>
      </c>
      <c r="C11" s="22">
        <f>SUM(C12:C13)</f>
        <v>1270</v>
      </c>
      <c r="D11" s="22">
        <f t="shared" ref="D11:E11" si="4">SUM(D12:D13)</f>
        <v>220</v>
      </c>
      <c r="E11" s="23">
        <f t="shared" si="4"/>
        <v>280</v>
      </c>
      <c r="F11" s="19"/>
    </row>
    <row r="12" spans="1:6" s="4" customFormat="1" ht="18" customHeight="1" x14ac:dyDescent="0.2">
      <c r="A12" s="13" t="s">
        <v>7</v>
      </c>
      <c r="B12" s="24">
        <f t="shared" si="3"/>
        <v>1630</v>
      </c>
      <c r="C12" s="11">
        <v>1210</v>
      </c>
      <c r="D12" s="11">
        <v>170</v>
      </c>
      <c r="E12" s="15">
        <v>250</v>
      </c>
      <c r="F12" s="19"/>
    </row>
    <row r="13" spans="1:6" s="4" customFormat="1" ht="18" customHeight="1" x14ac:dyDescent="0.2">
      <c r="A13" s="13" t="s">
        <v>8</v>
      </c>
      <c r="B13" s="24">
        <f t="shared" si="3"/>
        <v>140</v>
      </c>
      <c r="C13" s="11">
        <v>60</v>
      </c>
      <c r="D13" s="12">
        <v>50</v>
      </c>
      <c r="E13" s="16">
        <v>30</v>
      </c>
      <c r="F13" s="19"/>
    </row>
    <row r="14" spans="1:6" s="4" customFormat="1" ht="23.1" customHeight="1" x14ac:dyDescent="0.2">
      <c r="A14" s="37" t="s">
        <v>14</v>
      </c>
      <c r="B14" s="22">
        <f t="shared" si="3"/>
        <v>300</v>
      </c>
      <c r="C14" s="22">
        <f>SUM(C15:C16)</f>
        <v>220</v>
      </c>
      <c r="D14" s="22">
        <f t="shared" ref="D14:E14" si="5">SUM(D15:D16)</f>
        <v>70</v>
      </c>
      <c r="E14" s="23">
        <f t="shared" si="5"/>
        <v>10</v>
      </c>
      <c r="F14" s="19"/>
    </row>
    <row r="15" spans="1:6" s="4" customFormat="1" ht="18" customHeight="1" x14ac:dyDescent="0.2">
      <c r="A15" s="13" t="s">
        <v>7</v>
      </c>
      <c r="B15" s="24">
        <f t="shared" si="3"/>
        <v>220</v>
      </c>
      <c r="C15" s="11">
        <v>170</v>
      </c>
      <c r="D15" s="11">
        <v>40</v>
      </c>
      <c r="E15" s="15">
        <v>10</v>
      </c>
      <c r="F15" s="19"/>
    </row>
    <row r="16" spans="1:6" s="4" customFormat="1" ht="18" customHeight="1" x14ac:dyDescent="0.2">
      <c r="A16" s="13" t="s">
        <v>8</v>
      </c>
      <c r="B16" s="24">
        <f t="shared" si="3"/>
        <v>80</v>
      </c>
      <c r="C16" s="11">
        <v>50</v>
      </c>
      <c r="D16" s="12">
        <v>30</v>
      </c>
      <c r="E16" s="16">
        <v>0</v>
      </c>
      <c r="F16" s="19"/>
    </row>
    <row r="17" spans="1:6" s="4" customFormat="1" ht="23.1" customHeight="1" x14ac:dyDescent="0.2">
      <c r="A17" s="37" t="s">
        <v>15</v>
      </c>
      <c r="B17" s="22">
        <f t="shared" si="3"/>
        <v>5490</v>
      </c>
      <c r="C17" s="22">
        <f>+C18+C19</f>
        <v>3290</v>
      </c>
      <c r="D17" s="22">
        <f>+D18+D19</f>
        <v>1610</v>
      </c>
      <c r="E17" s="25">
        <f>+E18+E19</f>
        <v>590</v>
      </c>
      <c r="F17" s="19"/>
    </row>
    <row r="18" spans="1:6" s="4" customFormat="1" ht="18" customHeight="1" x14ac:dyDescent="0.2">
      <c r="A18" s="13" t="s">
        <v>7</v>
      </c>
      <c r="B18" s="24">
        <f t="shared" si="3"/>
        <v>4110</v>
      </c>
      <c r="C18" s="20">
        <v>2660</v>
      </c>
      <c r="D18" s="20">
        <v>890</v>
      </c>
      <c r="E18" s="26">
        <v>560</v>
      </c>
      <c r="F18" s="19"/>
    </row>
    <row r="19" spans="1:6" s="4" customFormat="1" ht="18" customHeight="1" x14ac:dyDescent="0.2">
      <c r="A19" s="13" t="s">
        <v>8</v>
      </c>
      <c r="B19" s="24">
        <f t="shared" si="3"/>
        <v>1380</v>
      </c>
      <c r="C19" s="20">
        <v>630</v>
      </c>
      <c r="D19" s="20">
        <v>720</v>
      </c>
      <c r="E19" s="26">
        <v>30</v>
      </c>
      <c r="F19" s="19"/>
    </row>
    <row r="20" spans="1:6" s="4" customFormat="1" ht="23.1" customHeight="1" x14ac:dyDescent="0.2">
      <c r="A20" s="37" t="s">
        <v>16</v>
      </c>
      <c r="B20" s="22">
        <f t="shared" si="3"/>
        <v>1350</v>
      </c>
      <c r="C20" s="22">
        <f>+C21+C22</f>
        <v>1120</v>
      </c>
      <c r="D20" s="22">
        <f t="shared" ref="D20" si="6">+D21+D22</f>
        <v>80</v>
      </c>
      <c r="E20" s="25">
        <f>+E21+E22</f>
        <v>150</v>
      </c>
      <c r="F20" s="19"/>
    </row>
    <row r="21" spans="1:6" s="4" customFormat="1" ht="18" customHeight="1" x14ac:dyDescent="0.2">
      <c r="A21" s="13" t="s">
        <v>7</v>
      </c>
      <c r="B21" s="24">
        <f t="shared" si="3"/>
        <v>1230</v>
      </c>
      <c r="C21" s="20">
        <v>1030</v>
      </c>
      <c r="D21" s="20">
        <v>60</v>
      </c>
      <c r="E21" s="26">
        <v>140</v>
      </c>
      <c r="F21" s="19"/>
    </row>
    <row r="22" spans="1:6" s="4" customFormat="1" ht="18" customHeight="1" x14ac:dyDescent="0.2">
      <c r="A22" s="13" t="s">
        <v>8</v>
      </c>
      <c r="B22" s="24">
        <f t="shared" si="3"/>
        <v>120</v>
      </c>
      <c r="C22" s="20">
        <v>90</v>
      </c>
      <c r="D22" s="20">
        <v>20</v>
      </c>
      <c r="E22" s="26">
        <v>10</v>
      </c>
      <c r="F22" s="19"/>
    </row>
    <row r="23" spans="1:6" s="4" customFormat="1" ht="23.1" customHeight="1" x14ac:dyDescent="0.2">
      <c r="A23" s="37" t="s">
        <v>17</v>
      </c>
      <c r="B23" s="22">
        <f t="shared" si="3"/>
        <v>3690</v>
      </c>
      <c r="C23" s="22">
        <f>+C24+C25</f>
        <v>1480</v>
      </c>
      <c r="D23" s="22">
        <f t="shared" ref="D23:E23" si="7">+D24+D25</f>
        <v>2000</v>
      </c>
      <c r="E23" s="25">
        <f t="shared" si="7"/>
        <v>210</v>
      </c>
      <c r="F23" s="19"/>
    </row>
    <row r="24" spans="1:6" s="4" customFormat="1" ht="18" customHeight="1" x14ac:dyDescent="0.2">
      <c r="A24" s="13" t="s">
        <v>7</v>
      </c>
      <c r="B24" s="24">
        <f t="shared" si="3"/>
        <v>1900</v>
      </c>
      <c r="C24" s="20">
        <v>1330</v>
      </c>
      <c r="D24" s="20">
        <v>370</v>
      </c>
      <c r="E24" s="26">
        <v>200</v>
      </c>
      <c r="F24" s="19"/>
    </row>
    <row r="25" spans="1:6" s="4" customFormat="1" ht="18" customHeight="1" x14ac:dyDescent="0.2">
      <c r="A25" s="13" t="s">
        <v>8</v>
      </c>
      <c r="B25" s="24">
        <f t="shared" si="3"/>
        <v>1790</v>
      </c>
      <c r="C25" s="20">
        <v>150</v>
      </c>
      <c r="D25" s="27">
        <v>1630</v>
      </c>
      <c r="E25" s="26">
        <v>10</v>
      </c>
      <c r="F25" s="19"/>
    </row>
    <row r="26" spans="1:6" s="4" customFormat="1" ht="23.1" customHeight="1" x14ac:dyDescent="0.2">
      <c r="A26" s="37" t="s">
        <v>10</v>
      </c>
      <c r="B26" s="22">
        <f t="shared" si="3"/>
        <v>25320</v>
      </c>
      <c r="C26" s="22">
        <f>+C27+C28</f>
        <v>8450</v>
      </c>
      <c r="D26" s="22">
        <f t="shared" ref="D26:E26" si="8">+D27+D28</f>
        <v>16470</v>
      </c>
      <c r="E26" s="25">
        <f t="shared" si="8"/>
        <v>400</v>
      </c>
      <c r="F26" s="19"/>
    </row>
    <row r="27" spans="1:6" s="4" customFormat="1" ht="18" customHeight="1" x14ac:dyDescent="0.2">
      <c r="A27" s="13" t="s">
        <v>7</v>
      </c>
      <c r="B27" s="24">
        <f t="shared" si="3"/>
        <v>2170</v>
      </c>
      <c r="C27" s="20">
        <v>1450</v>
      </c>
      <c r="D27" s="20">
        <v>380</v>
      </c>
      <c r="E27" s="26">
        <v>340</v>
      </c>
      <c r="F27" s="19"/>
    </row>
    <row r="28" spans="1:6" s="4" customFormat="1" ht="18" customHeight="1" x14ac:dyDescent="0.2">
      <c r="A28" s="13" t="s">
        <v>8</v>
      </c>
      <c r="B28" s="24">
        <f t="shared" si="3"/>
        <v>23150</v>
      </c>
      <c r="C28" s="20">
        <v>7000</v>
      </c>
      <c r="D28" s="20">
        <v>16090</v>
      </c>
      <c r="E28" s="26">
        <v>60</v>
      </c>
      <c r="F28" s="19"/>
    </row>
    <row r="29" spans="1:6" s="4" customFormat="1" ht="23.1" customHeight="1" x14ac:dyDescent="0.2">
      <c r="A29" s="37" t="s">
        <v>18</v>
      </c>
      <c r="B29" s="22">
        <f t="shared" si="3"/>
        <v>1060</v>
      </c>
      <c r="C29" s="22">
        <f>+C30+C31</f>
        <v>1000</v>
      </c>
      <c r="D29" s="22">
        <f t="shared" ref="D29" si="9">+D30+D31</f>
        <v>20</v>
      </c>
      <c r="E29" s="25">
        <f>+E30+E31</f>
        <v>40</v>
      </c>
      <c r="F29" s="19"/>
    </row>
    <row r="30" spans="1:6" s="4" customFormat="1" ht="18" customHeight="1" x14ac:dyDescent="0.2">
      <c r="A30" s="13" t="s">
        <v>7</v>
      </c>
      <c r="B30" s="24">
        <f t="shared" si="3"/>
        <v>990</v>
      </c>
      <c r="C30" s="20">
        <v>930</v>
      </c>
      <c r="D30" s="20">
        <v>20</v>
      </c>
      <c r="E30" s="26">
        <v>40</v>
      </c>
      <c r="F30" s="19"/>
    </row>
    <row r="31" spans="1:6" s="4" customFormat="1" ht="18" customHeight="1" x14ac:dyDescent="0.2">
      <c r="A31" s="13" t="s">
        <v>8</v>
      </c>
      <c r="B31" s="24">
        <f t="shared" si="3"/>
        <v>70</v>
      </c>
      <c r="C31" s="20">
        <v>70</v>
      </c>
      <c r="D31" s="27" t="s">
        <v>23</v>
      </c>
      <c r="E31" s="26">
        <v>0</v>
      </c>
      <c r="F31" s="19"/>
    </row>
    <row r="32" spans="1:6" s="4" customFormat="1" ht="23.1" customHeight="1" x14ac:dyDescent="0.2">
      <c r="A32" s="37" t="s">
        <v>11</v>
      </c>
      <c r="B32" s="22">
        <f t="shared" si="3"/>
        <v>1000</v>
      </c>
      <c r="C32" s="22">
        <f>+C33+C34</f>
        <v>700</v>
      </c>
      <c r="D32" s="22">
        <f t="shared" ref="D32:E32" si="10">+D33+D34</f>
        <v>60</v>
      </c>
      <c r="E32" s="23">
        <f t="shared" si="10"/>
        <v>240</v>
      </c>
      <c r="F32" s="19"/>
    </row>
    <row r="33" spans="1:6" s="4" customFormat="1" ht="18" customHeight="1" x14ac:dyDescent="0.2">
      <c r="A33" s="13" t="s">
        <v>7</v>
      </c>
      <c r="B33" s="24">
        <f t="shared" si="3"/>
        <v>980</v>
      </c>
      <c r="C33" s="20">
        <v>680</v>
      </c>
      <c r="D33" s="20">
        <v>60</v>
      </c>
      <c r="E33" s="26">
        <v>240</v>
      </c>
      <c r="F33" s="19"/>
    </row>
    <row r="34" spans="1:6" s="4" customFormat="1" ht="18" customHeight="1" x14ac:dyDescent="0.2">
      <c r="A34" s="13" t="s">
        <v>8</v>
      </c>
      <c r="B34" s="24">
        <f t="shared" si="3"/>
        <v>20</v>
      </c>
      <c r="C34" s="20">
        <v>20</v>
      </c>
      <c r="D34" s="20">
        <v>0</v>
      </c>
      <c r="E34" s="28" t="s">
        <v>23</v>
      </c>
      <c r="F34" s="19"/>
    </row>
    <row r="35" spans="1:6" s="4" customFormat="1" ht="23.1" customHeight="1" x14ac:dyDescent="0.2">
      <c r="A35" s="37" t="s">
        <v>19</v>
      </c>
      <c r="B35" s="22">
        <f t="shared" si="3"/>
        <v>3920</v>
      </c>
      <c r="C35" s="22">
        <f>+C36+C37</f>
        <v>3190</v>
      </c>
      <c r="D35" s="22">
        <f t="shared" ref="D35:E35" si="11">+D36+D37</f>
        <v>140</v>
      </c>
      <c r="E35" s="23">
        <f t="shared" si="11"/>
        <v>590</v>
      </c>
      <c r="F35" s="19"/>
    </row>
    <row r="36" spans="1:6" s="4" customFormat="1" ht="18" customHeight="1" x14ac:dyDescent="0.2">
      <c r="A36" s="13" t="s">
        <v>7</v>
      </c>
      <c r="B36" s="24">
        <f t="shared" si="3"/>
        <v>3830</v>
      </c>
      <c r="C36" s="20">
        <v>3100</v>
      </c>
      <c r="D36" s="20">
        <v>140</v>
      </c>
      <c r="E36" s="26">
        <v>590</v>
      </c>
      <c r="F36" s="19"/>
    </row>
    <row r="37" spans="1:6" s="4" customFormat="1" ht="18" customHeight="1" x14ac:dyDescent="0.2">
      <c r="A37" s="13" t="s">
        <v>8</v>
      </c>
      <c r="B37" s="24">
        <f t="shared" si="3"/>
        <v>90</v>
      </c>
      <c r="C37" s="20">
        <v>90</v>
      </c>
      <c r="D37" s="20">
        <v>0</v>
      </c>
      <c r="E37" s="26">
        <v>0</v>
      </c>
      <c r="F37" s="19"/>
    </row>
    <row r="38" spans="1:6" s="4" customFormat="1" ht="23.1" customHeight="1" x14ac:dyDescent="0.2">
      <c r="A38" s="37" t="s">
        <v>12</v>
      </c>
      <c r="B38" s="22">
        <f t="shared" si="3"/>
        <v>2170</v>
      </c>
      <c r="C38" s="22">
        <f>+C39+C40</f>
        <v>360</v>
      </c>
      <c r="D38" s="22">
        <f t="shared" ref="D38:E38" si="12">+D39+D40</f>
        <v>10</v>
      </c>
      <c r="E38" s="23">
        <f t="shared" si="12"/>
        <v>1800</v>
      </c>
      <c r="F38" s="19"/>
    </row>
    <row r="39" spans="1:6" s="4" customFormat="1" ht="18" customHeight="1" x14ac:dyDescent="0.2">
      <c r="A39" s="13" t="s">
        <v>7</v>
      </c>
      <c r="B39" s="24">
        <f t="shared" si="3"/>
        <v>2130</v>
      </c>
      <c r="C39" s="20">
        <v>360</v>
      </c>
      <c r="D39" s="20">
        <v>10</v>
      </c>
      <c r="E39" s="26">
        <v>1760</v>
      </c>
      <c r="F39" s="19"/>
    </row>
    <row r="40" spans="1:6" s="4" customFormat="1" ht="18" customHeight="1" x14ac:dyDescent="0.2">
      <c r="A40" s="14" t="s">
        <v>8</v>
      </c>
      <c r="B40" s="29">
        <f t="shared" si="3"/>
        <v>40</v>
      </c>
      <c r="C40" s="30">
        <v>0</v>
      </c>
      <c r="D40" s="31" t="s">
        <v>23</v>
      </c>
      <c r="E40" s="32">
        <v>40</v>
      </c>
      <c r="F40" s="19"/>
    </row>
    <row r="41" spans="1:6" s="4" customFormat="1" ht="18" customHeight="1" x14ac:dyDescent="0.2">
      <c r="A41" s="3" t="s">
        <v>6</v>
      </c>
      <c r="F41" s="1"/>
    </row>
    <row r="42" spans="1:6" s="4" customFormat="1" ht="18" customHeight="1" x14ac:dyDescent="0.2">
      <c r="A42" s="33" t="s">
        <v>22</v>
      </c>
      <c r="F42" s="1"/>
    </row>
    <row r="43" spans="1:6" s="4" customFormat="1" ht="18" customHeight="1" x14ac:dyDescent="0.2">
      <c r="A43" s="2" t="s">
        <v>20</v>
      </c>
      <c r="F43" s="1"/>
    </row>
    <row r="44" spans="1:6" s="7" customFormat="1" ht="13.5" customHeight="1" x14ac:dyDescent="0.2">
      <c r="A44" s="8"/>
      <c r="F44" s="8"/>
    </row>
    <row r="45" spans="1:6" s="7" customFormat="1" ht="13.5" customHeight="1" x14ac:dyDescent="0.2">
      <c r="A45" s="9"/>
      <c r="F45" s="8"/>
    </row>
    <row r="46" spans="1:6" s="7" customFormat="1" ht="13.5" customHeight="1" x14ac:dyDescent="0.2">
      <c r="A46" s="10"/>
      <c r="F46" s="8"/>
    </row>
  </sheetData>
  <sheetProtection selectLockedCells="1"/>
  <mergeCells count="3">
    <mergeCell ref="A1:E1"/>
    <mergeCell ref="A2:A4"/>
    <mergeCell ref="B3:B4"/>
  </mergeCells>
  <phoneticPr fontId="0" type="noConversion"/>
  <printOptions horizontalCentered="1"/>
  <pageMargins left="0.78740157480314965" right="0.78740157480314965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312-31</vt:lpstr>
      <vt:lpstr>'312-31'!Área_de_impresión</vt:lpstr>
      <vt:lpstr>'312-31'!Imprimir_área_IM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2025-09-23T19:39:45Z</cp:lastPrinted>
  <dcterms:created xsi:type="dcterms:W3CDTF">1998-04-08T18:47:50Z</dcterms:created>
  <dcterms:modified xsi:type="dcterms:W3CDTF">2025-10-17T19:24:44Z</dcterms:modified>
</cp:coreProperties>
</file>